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I:\Gilbert Modified VBA Excel Spreadsheets\"/>
    </mc:Choice>
  </mc:AlternateContent>
  <bookViews>
    <workbookView xWindow="-15" yWindow="-15" windowWidth="6585" windowHeight="7785"/>
  </bookViews>
  <sheets>
    <sheet name="Sheeting" sheetId="1" r:id="rId1"/>
  </sheets>
  <definedNames>
    <definedName name="_Regression_Int" localSheetId="0" hidden="1">1</definedName>
  </definedNames>
  <calcPr calcId="0" iterate="1" iterateCount="50"/>
</workbook>
</file>

<file path=xl/calcChain.xml><?xml version="1.0" encoding="utf-8"?>
<calcChain xmlns="http://schemas.openxmlformats.org/spreadsheetml/2006/main">
  <c r="I5" i="1" l="1"/>
  <c r="I9" i="1"/>
  <c r="B10" i="1"/>
  <c r="I10" i="1"/>
  <c r="K15" i="1"/>
  <c r="I16" i="1"/>
  <c r="I24" i="1"/>
</calcChain>
</file>

<file path=xl/sharedStrings.xml><?xml version="1.0" encoding="utf-8"?>
<sst xmlns="http://schemas.openxmlformats.org/spreadsheetml/2006/main" count="39" uniqueCount="23">
  <si>
    <t>DRUM LINE</t>
  </si>
  <si>
    <t>Main boom maximum sheeting angle:</t>
  </si>
  <si>
    <t xml:space="preserve"> degrees</t>
  </si>
  <si>
    <t>Sheet attachment point on main boom:</t>
  </si>
  <si>
    <t xml:space="preserve"> mm from gooseneck pivot</t>
  </si>
  <si>
    <t>Line run is approximately =</t>
  </si>
  <si>
    <t xml:space="preserve"> mm</t>
  </si>
  <si>
    <t>Simple drum</t>
  </si>
  <si>
    <t>Drum diameter:</t>
  </si>
  <si>
    <t>Line wound in one turn is approximately =</t>
  </si>
  <si>
    <t xml:space="preserve">To wind </t>
  </si>
  <si>
    <t xml:space="preserve"> mm line run takes about =</t>
  </si>
  <si>
    <t xml:space="preserve"> turns</t>
  </si>
  <si>
    <t>Snail drum</t>
  </si>
  <si>
    <t>Max drum diameter (approx):</t>
  </si>
  <si>
    <t>Min drum diameter (approx):</t>
  </si>
  <si>
    <t>No of turns from max to min (approx):</t>
  </si>
  <si>
    <t>Line wound after</t>
  </si>
  <si>
    <t xml:space="preserve"> turns is approx =</t>
  </si>
  <si>
    <t>(Change the number of turns until the wind is about the same as the expected line run.)</t>
  </si>
  <si>
    <t>(Or click the button)</t>
  </si>
  <si>
    <t>Step-down drum</t>
  </si>
  <si>
    <t>No of turns at max (approx):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</si>
</sst>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3" formatCode="0.0_)"/>
    <numFmt numFmtId="176" formatCode="0.00_)"/>
  </numFmts>
  <fonts count="3" x14ac:knownFonts="1">
    <font>
      <sz val="10"/>
      <name val="Courier"/>
    </font>
    <font>
      <sz val="10"/>
      <color indexed="10"/>
      <name val="Courier"/>
      <family val="3"/>
    </font>
    <font>
      <b/>
      <sz val="10"/>
      <name val="Courier"/>
    </font>
  </fonts>
  <fills count="4">
    <fill>
      <patternFill patternType="none"/>
    </fill>
    <fill>
      <patternFill patternType="gray125"/>
    </fill>
    <fill>
      <patternFill patternType="solid">
        <fgColor indexed="10"/>
        <bgColor indexed="64"/>
      </patternFill>
    </fill>
    <fill>
      <patternFill patternType="solid">
        <fgColor indexed="43"/>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pplyProtection="1">
      <alignment horizontal="left"/>
    </xf>
    <xf numFmtId="0" fontId="0" fillId="0" borderId="0" xfId="0" applyProtection="1"/>
    <xf numFmtId="173" fontId="0" fillId="0" borderId="0" xfId="0" applyNumberFormat="1" applyProtection="1"/>
    <xf numFmtId="0" fontId="1" fillId="0" borderId="0" xfId="0" applyFont="1" applyProtection="1"/>
    <xf numFmtId="173" fontId="0" fillId="2" borderId="0" xfId="0" applyNumberFormat="1" applyFill="1" applyProtection="1"/>
    <xf numFmtId="0" fontId="2" fillId="0" borderId="0" xfId="0" applyFont="1" applyProtection="1"/>
    <xf numFmtId="0" fontId="2" fillId="0" borderId="0" xfId="0" applyFont="1"/>
    <xf numFmtId="0" fontId="2" fillId="0" borderId="0" xfId="0" applyFont="1" applyAlignment="1" applyProtection="1">
      <alignment horizontal="left"/>
    </xf>
    <xf numFmtId="173" fontId="0" fillId="0" borderId="0" xfId="0" applyNumberFormat="1" applyFill="1" applyProtection="1"/>
    <xf numFmtId="173" fontId="0" fillId="3" borderId="0" xfId="0" applyNumberFormat="1" applyFill="1" applyProtection="1"/>
    <xf numFmtId="176" fontId="0" fillId="3" borderId="0" xfId="0" applyNumberFormat="1" applyFill="1" applyProtection="1"/>
    <xf numFmtId="176" fontId="0" fillId="3" borderId="0" xfId="0" applyNumberFormat="1" applyFill="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1026" name="Text 2"/>
        <xdr:cNvSpPr txBox="1">
          <a:spLocks noChangeArrowheads="1"/>
        </xdr:cNvSpPr>
      </xdr:nvSpPr>
      <xdr:spPr bwMode="auto">
        <a:xfrm>
          <a:off x="6600825" y="304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Click on the "graph" tab to see how the sheeting angles change as the sheets are eased.</a:t>
          </a:r>
        </a:p>
        <a:p>
          <a:pPr algn="l" rtl="0">
            <a:defRPr sz="1000"/>
          </a:pPr>
          <a:r>
            <a:rPr lang="en-US" sz="1000" b="0" i="0" u="none" strike="noStrike" baseline="0">
              <a:solidFill>
                <a:srgbClr val="000000"/>
              </a:solidFill>
              <a:latin typeface="Arial"/>
              <a:cs typeface="Arial"/>
            </a:rPr>
            <a:t>I think the difference between MSA and JSA should be just a few degrees by the time the jib reaches 45 degrees.</a:t>
          </a:r>
        </a:p>
      </xdr:txBody>
    </xdr:sp>
    <xdr:clientData/>
  </xdr:twoCellAnchor>
  <xdr:twoCellAnchor>
    <xdr:from>
      <xdr:col>13</xdr:col>
      <xdr:colOff>0</xdr:colOff>
      <xdr:row>2</xdr:row>
      <xdr:rowOff>0</xdr:rowOff>
    </xdr:from>
    <xdr:to>
      <xdr:col>13</xdr:col>
      <xdr:colOff>0</xdr:colOff>
      <xdr:row>2</xdr:row>
      <xdr:rowOff>95250</xdr:rowOff>
    </xdr:to>
    <xdr:sp macro="" textlink="">
      <xdr:nvSpPr>
        <xdr:cNvPr id="1027" name="Text 3"/>
        <xdr:cNvSpPr txBox="1">
          <a:spLocks noChangeArrowheads="1"/>
        </xdr:cNvSpPr>
      </xdr:nvSpPr>
      <xdr:spPr bwMode="auto">
        <a:xfrm>
          <a:off x="6600825" y="304800"/>
          <a:ext cx="0" cy="95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If the flag "</a:t>
          </a:r>
          <a:r>
            <a:rPr lang="en-US" sz="1000" b="0" i="0" u="none" strike="noStrike" baseline="0">
              <a:solidFill>
                <a:srgbClr val="FF0000"/>
              </a:solidFill>
              <a:latin typeface="Arial"/>
              <a:cs typeface="Arial"/>
            </a:rPr>
            <a:t>OFF</a:t>
          </a:r>
          <a:r>
            <a:rPr lang="en-US" sz="1000" b="0" i="0" u="none" strike="noStrike" baseline="0">
              <a:solidFill>
                <a:srgbClr val="000000"/>
              </a:solidFill>
              <a:latin typeface="Arial"/>
              <a:cs typeface="Arial"/>
            </a:rPr>
            <a:t>" appears, the 'Start' value of the sheeting feed does not yield the desired 'Base' sheeting angle.  Change the 'Start' value until the first MSA or JSA matches the required 'Base' sheeting angle.</a:t>
          </a:r>
        </a:p>
      </xdr:txBody>
    </xdr:sp>
    <xdr:clientData/>
  </xdr:twoCellAnchor>
  <mc:AlternateContent xmlns:mc="http://schemas.openxmlformats.org/markup-compatibility/2006">
    <mc:Choice xmlns:a14="http://schemas.microsoft.com/office/drawing/2010/main" Requires="a14">
      <xdr:twoCellAnchor>
        <xdr:from>
          <xdr:col>3</xdr:col>
          <xdr:colOff>419100</xdr:colOff>
          <xdr:row>17</xdr:row>
          <xdr:rowOff>85725</xdr:rowOff>
        </xdr:from>
        <xdr:to>
          <xdr:col>8</xdr:col>
          <xdr:colOff>0</xdr:colOff>
          <xdr:row>19</xdr:row>
          <xdr:rowOff>85725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Courier"/>
                </a:rPr>
                <a:t>Snail turns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419100</xdr:colOff>
          <xdr:row>25</xdr:row>
          <xdr:rowOff>66675</xdr:rowOff>
        </xdr:from>
        <xdr:to>
          <xdr:col>7</xdr:col>
          <xdr:colOff>476250</xdr:colOff>
          <xdr:row>27</xdr:row>
          <xdr:rowOff>66675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Courier"/>
                </a:rPr>
                <a:t>Step-down turns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A1:M26"/>
  <sheetViews>
    <sheetView showGridLines="0" tabSelected="1" workbookViewId="0">
      <selection activeCell="I4" sqref="I4"/>
    </sheetView>
  </sheetViews>
  <sheetFormatPr defaultColWidth="8.75" defaultRowHeight="12" x14ac:dyDescent="0.15"/>
  <cols>
    <col min="1" max="1" width="7.875" customWidth="1"/>
    <col min="2" max="2" width="6.75" customWidth="1"/>
    <col min="3" max="3" width="7.75" customWidth="1"/>
    <col min="4" max="5" width="6.75" customWidth="1"/>
    <col min="6" max="6" width="5" customWidth="1"/>
    <col min="7" max="11" width="6.75" customWidth="1"/>
    <col min="12" max="12" width="5.25" customWidth="1"/>
    <col min="13" max="13" width="6.75" customWidth="1"/>
  </cols>
  <sheetData>
    <row r="1" spans="1:13" x14ac:dyDescent="0.15">
      <c r="A1" s="8" t="s">
        <v>0</v>
      </c>
    </row>
    <row r="2" spans="1:13" x14ac:dyDescent="0.15">
      <c r="A2" s="1"/>
    </row>
    <row r="3" spans="1:13" x14ac:dyDescent="0.15">
      <c r="A3" s="2" t="s">
        <v>1</v>
      </c>
      <c r="B3" s="3"/>
      <c r="C3" s="3"/>
      <c r="D3" s="3"/>
      <c r="E3" s="3"/>
      <c r="F3" s="4"/>
      <c r="G3" s="2"/>
      <c r="H3" s="3"/>
      <c r="I3" s="5">
        <v>90</v>
      </c>
      <c r="J3" s="3" t="s">
        <v>2</v>
      </c>
      <c r="K3" s="3"/>
      <c r="L3" s="4"/>
    </row>
    <row r="4" spans="1:13" x14ac:dyDescent="0.15">
      <c r="A4" s="2" t="s">
        <v>3</v>
      </c>
      <c r="B4" s="3"/>
      <c r="C4" s="3"/>
      <c r="D4" s="3"/>
      <c r="E4" s="3"/>
      <c r="F4" s="4"/>
      <c r="G4" s="2"/>
      <c r="H4" s="3"/>
      <c r="I4" s="5">
        <v>195</v>
      </c>
      <c r="J4" s="3" t="s">
        <v>4</v>
      </c>
      <c r="K4" s="3"/>
      <c r="L4" s="4"/>
    </row>
    <row r="5" spans="1:13" x14ac:dyDescent="0.15">
      <c r="A5" s="2" t="s">
        <v>5</v>
      </c>
      <c r="B5" s="3"/>
      <c r="C5" s="3"/>
      <c r="D5" s="3"/>
      <c r="E5" s="3"/>
      <c r="F5" s="4"/>
      <c r="G5" s="2"/>
      <c r="H5" s="3"/>
      <c r="I5" s="10">
        <f>SQRT(I4^2+I4^2-2*COS(PI()*I3/180)*I4*I4)</f>
        <v>275.77164466275354</v>
      </c>
      <c r="J5" s="3" t="s">
        <v>6</v>
      </c>
      <c r="K5" s="3"/>
      <c r="L5" s="4"/>
      <c r="M5" s="3"/>
    </row>
    <row r="6" spans="1:13" x14ac:dyDescent="0.15">
      <c r="A6" s="2"/>
      <c r="B6" s="3"/>
      <c r="C6" s="3"/>
      <c r="D6" s="3"/>
      <c r="E6" s="3"/>
      <c r="F6" s="4"/>
      <c r="G6" s="2"/>
      <c r="H6" s="3"/>
      <c r="I6" s="3"/>
      <c r="J6" s="3"/>
      <c r="K6" s="3"/>
      <c r="L6" s="4"/>
      <c r="M6" s="3"/>
    </row>
    <row r="7" spans="1:13" x14ac:dyDescent="0.15">
      <c r="A7" s="6" t="s">
        <v>7</v>
      </c>
      <c r="B7" s="3"/>
      <c r="C7" s="3"/>
      <c r="D7" s="3"/>
      <c r="E7" s="3"/>
      <c r="F7" s="4"/>
      <c r="G7" s="2"/>
      <c r="H7" s="3"/>
      <c r="I7" s="3"/>
      <c r="J7" s="3"/>
      <c r="K7" s="3"/>
      <c r="L7" s="4"/>
      <c r="M7" s="3"/>
    </row>
    <row r="8" spans="1:13" x14ac:dyDescent="0.15">
      <c r="A8" s="2" t="s">
        <v>8</v>
      </c>
      <c r="B8" s="3"/>
      <c r="C8" s="3"/>
      <c r="D8" s="3"/>
      <c r="E8" s="3"/>
      <c r="F8" s="4"/>
      <c r="G8" s="2"/>
      <c r="H8" s="3"/>
      <c r="I8" s="5">
        <v>28</v>
      </c>
      <c r="J8" s="3" t="s">
        <v>6</v>
      </c>
      <c r="K8" s="3"/>
      <c r="L8" s="4"/>
      <c r="M8" s="3"/>
    </row>
    <row r="9" spans="1:13" x14ac:dyDescent="0.15">
      <c r="A9" s="2" t="s">
        <v>9</v>
      </c>
      <c r="B9" s="3"/>
      <c r="C9" s="3"/>
      <c r="D9" s="3"/>
      <c r="E9" s="3"/>
      <c r="F9" s="4"/>
      <c r="G9" s="2"/>
      <c r="H9" s="3"/>
      <c r="I9" s="9">
        <f>PI()*I8</f>
        <v>87.964594300514207</v>
      </c>
      <c r="J9" s="3" t="s">
        <v>6</v>
      </c>
      <c r="K9" s="3"/>
      <c r="L9" s="4"/>
      <c r="M9" s="3"/>
    </row>
    <row r="10" spans="1:13" x14ac:dyDescent="0.15">
      <c r="A10" s="2" t="s">
        <v>10</v>
      </c>
      <c r="B10" s="3">
        <f>I5</f>
        <v>275.77164466275354</v>
      </c>
      <c r="C10" s="2" t="s">
        <v>11</v>
      </c>
      <c r="D10" s="3"/>
      <c r="E10" s="3"/>
      <c r="F10" s="4"/>
      <c r="G10" s="2"/>
      <c r="H10" s="3"/>
      <c r="I10" s="11">
        <f>I5/I9</f>
        <v>3.1350300294756375</v>
      </c>
      <c r="J10" s="3" t="s">
        <v>12</v>
      </c>
      <c r="K10" s="3"/>
      <c r="L10" s="4"/>
      <c r="M10" s="3"/>
    </row>
    <row r="11" spans="1:13" x14ac:dyDescent="0.15">
      <c r="H11" s="3"/>
      <c r="I11" s="3"/>
      <c r="J11" s="3"/>
      <c r="K11" s="3"/>
    </row>
    <row r="12" spans="1:13" x14ac:dyDescent="0.15">
      <c r="A12" s="7" t="s">
        <v>13</v>
      </c>
      <c r="H12" s="3"/>
      <c r="I12" s="3"/>
      <c r="J12" s="3"/>
      <c r="K12" s="3"/>
    </row>
    <row r="13" spans="1:13" x14ac:dyDescent="0.15">
      <c r="A13" t="s">
        <v>14</v>
      </c>
      <c r="H13" s="3"/>
      <c r="I13" s="5">
        <v>28</v>
      </c>
      <c r="J13" s="3" t="s">
        <v>6</v>
      </c>
      <c r="K13" s="3"/>
    </row>
    <row r="14" spans="1:13" x14ac:dyDescent="0.15">
      <c r="A14" t="s">
        <v>15</v>
      </c>
      <c r="H14" s="3"/>
      <c r="I14" s="5">
        <v>12</v>
      </c>
      <c r="J14" s="3" t="s">
        <v>6</v>
      </c>
      <c r="K14" s="3"/>
    </row>
    <row r="15" spans="1:13" x14ac:dyDescent="0.15">
      <c r="A15" t="s">
        <v>16</v>
      </c>
      <c r="H15" s="3"/>
      <c r="I15" s="5">
        <v>4</v>
      </c>
      <c r="J15" s="3" t="s">
        <v>12</v>
      </c>
      <c r="K15" s="3">
        <f>(I13-I14)/I15</f>
        <v>4</v>
      </c>
    </row>
    <row r="16" spans="1:13" x14ac:dyDescent="0.15">
      <c r="A16" t="s">
        <v>17</v>
      </c>
      <c r="D16" s="12">
        <v>4.6484034021098202</v>
      </c>
      <c r="E16" t="s">
        <v>18</v>
      </c>
      <c r="H16" s="3"/>
      <c r="I16" s="9">
        <f>IF(D16&lt;=I15,D16*PI()*(I13+(I13-D16*K15))/2,(D16-I15)*PI()*I14+I15*PI()*(I13+(I13-I15*K15))/2)</f>
        <v>275.77164466275354</v>
      </c>
      <c r="J16" s="3" t="s">
        <v>6</v>
      </c>
      <c r="K16" s="3"/>
    </row>
    <row r="17" spans="1:10" x14ac:dyDescent="0.15">
      <c r="A17" t="s">
        <v>19</v>
      </c>
    </row>
    <row r="18" spans="1:10" x14ac:dyDescent="0.15">
      <c r="A18" t="s">
        <v>20</v>
      </c>
    </row>
    <row r="20" spans="1:10" x14ac:dyDescent="0.15">
      <c r="A20" s="7" t="s">
        <v>21</v>
      </c>
      <c r="H20" s="3"/>
      <c r="I20" s="3"/>
      <c r="J20" s="3"/>
    </row>
    <row r="21" spans="1:10" x14ac:dyDescent="0.15">
      <c r="A21" t="s">
        <v>14</v>
      </c>
      <c r="H21" s="3"/>
      <c r="I21" s="5">
        <v>28</v>
      </c>
      <c r="J21" s="3" t="s">
        <v>6</v>
      </c>
    </row>
    <row r="22" spans="1:10" x14ac:dyDescent="0.15">
      <c r="A22" t="s">
        <v>15</v>
      </c>
      <c r="H22" s="3"/>
      <c r="I22" s="5">
        <v>12</v>
      </c>
      <c r="J22" s="3" t="s">
        <v>6</v>
      </c>
    </row>
    <row r="23" spans="1:10" x14ac:dyDescent="0.15">
      <c r="A23" t="s">
        <v>22</v>
      </c>
      <c r="H23" s="3"/>
      <c r="I23" s="5">
        <v>2.5</v>
      </c>
      <c r="J23" s="3" t="s">
        <v>12</v>
      </c>
    </row>
    <row r="24" spans="1:10" x14ac:dyDescent="0.15">
      <c r="A24" t="s">
        <v>17</v>
      </c>
      <c r="D24" s="12">
        <v>3.9817367354431537</v>
      </c>
      <c r="E24" t="s">
        <v>18</v>
      </c>
      <c r="H24" s="3"/>
      <c r="I24" s="9">
        <f>IF(D24&lt;=I23,D24*PI()*I21,(D24-I23)*PI()*I22+I23*PI()*I21)</f>
        <v>275.77164466275349</v>
      </c>
      <c r="J24" s="3" t="s">
        <v>6</v>
      </c>
    </row>
    <row r="25" spans="1:10" x14ac:dyDescent="0.15">
      <c r="A25" t="s">
        <v>19</v>
      </c>
    </row>
    <row r="26" spans="1:10" x14ac:dyDescent="0.15">
      <c r="A26" t="s">
        <v>20</v>
      </c>
    </row>
  </sheetData>
  <pageMargins left="0.75" right="0.75" top="1" bottom="1" header="0.5" footer="0.5"/>
  <pageSetup paperSize="9" orientation="landscape" horizontalDpi="300" verticalDpi="300" r:id="rId1"/>
  <headerFooter alignWithMargins="0">
    <oddHeader>&amp;C&amp;A</oddHeader>
    <oddFooter>&amp;CPage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Line="0" autoPict="0" macro="[0]!SnailTurns">
                <anchor moveWithCells="1" sizeWithCells="1">
                  <from>
                    <xdr:col>3</xdr:col>
                    <xdr:colOff>419100</xdr:colOff>
                    <xdr:row>17</xdr:row>
                    <xdr:rowOff>85725</xdr:rowOff>
                  </from>
                  <to>
                    <xdr:col>8</xdr:col>
                    <xdr:colOff>0</xdr:colOff>
                    <xdr:row>19</xdr:row>
                    <xdr:rowOff>85725</xdr:rowOff>
                  </to>
                </anchor>
              </controlPr>
            </control>
          </mc:Choice>
        </mc:AlternateContent>
        <mc:AlternateContent xmlns:mc="http://schemas.openxmlformats.org/markup-compatibility/2006">
          <mc:Choice Requires="x14">
            <control shapeId="1029" r:id="rId5" name="Button 5">
              <controlPr defaultSize="0" print="0" autoFill="0" autoLine="0" autoPict="0" macro="[0]!StepTurns">
                <anchor moveWithCells="1" sizeWithCells="1">
                  <from>
                    <xdr:col>3</xdr:col>
                    <xdr:colOff>419100</xdr:colOff>
                    <xdr:row>25</xdr:row>
                    <xdr:rowOff>66675</xdr:rowOff>
                  </from>
                  <to>
                    <xdr:col>7</xdr:col>
                    <xdr:colOff>476250</xdr:colOff>
                    <xdr:row>27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User</cp:lastModifiedBy>
  <dcterms:created xsi:type="dcterms:W3CDTF">2000-05-25T16:40:25Z</dcterms:created>
  <dcterms:modified xsi:type="dcterms:W3CDTF">2020-11-09T16:08:51Z</dcterms:modified>
</cp:coreProperties>
</file>